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hizaki\Desktop\RISE最終報告\"/>
    </mc:Choice>
  </mc:AlternateContent>
  <bookViews>
    <workbookView xWindow="0" yWindow="0" windowWidth="23040" windowHeight="926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L15" i="1" l="1"/>
  <c r="K15" i="1" s="1"/>
  <c r="L5" i="1" l="1"/>
</calcChain>
</file>

<file path=xl/sharedStrings.xml><?xml version="1.0" encoding="utf-8"?>
<sst xmlns="http://schemas.openxmlformats.org/spreadsheetml/2006/main" count="171" uniqueCount="66">
  <si>
    <t>種別:パッケージ製品orクラウド/SaaS製品</t>
    <rPh sb="0" eb="2">
      <t>シュベツ</t>
    </rPh>
    <rPh sb="8" eb="10">
      <t>セイヒン</t>
    </rPh>
    <rPh sb="21" eb="23">
      <t>セイヒン</t>
    </rPh>
    <phoneticPr fontId="1"/>
  </si>
  <si>
    <t>ドメイン:ビジネス、数値計算シミュレーション、セキュリティ、エンドユーザ向けサービス</t>
    <rPh sb="10" eb="12">
      <t>スウチ</t>
    </rPh>
    <rPh sb="12" eb="14">
      <t>ケイサン</t>
    </rPh>
    <rPh sb="36" eb="37">
      <t>ム</t>
    </rPh>
    <phoneticPr fontId="1"/>
  </si>
  <si>
    <t>期間:数か月、1年、数年</t>
    <rPh sb="0" eb="2">
      <t>キカン</t>
    </rPh>
    <rPh sb="3" eb="4">
      <t>スウ</t>
    </rPh>
    <rPh sb="5" eb="6">
      <t>ゲツ</t>
    </rPh>
    <rPh sb="8" eb="9">
      <t>ネン</t>
    </rPh>
    <rPh sb="10" eb="12">
      <t>スウネン</t>
    </rPh>
    <phoneticPr fontId="1"/>
  </si>
  <si>
    <t>(形態:新規or派生/流用)</t>
    <rPh sb="1" eb="3">
      <t>ケイタイ</t>
    </rPh>
    <rPh sb="4" eb="6">
      <t>シンキ</t>
    </rPh>
    <rPh sb="8" eb="10">
      <t>ハセイ</t>
    </rPh>
    <rPh sb="11" eb="13">
      <t>リュウヨウ</t>
    </rPh>
    <phoneticPr fontId="1"/>
  </si>
  <si>
    <t>セキュリティ</t>
    <phoneticPr fontId="1"/>
  </si>
  <si>
    <t>数値計算シミュレーション</t>
    <rPh sb="0" eb="2">
      <t>スウチ</t>
    </rPh>
    <rPh sb="2" eb="4">
      <t>ケイサン</t>
    </rPh>
    <phoneticPr fontId="1"/>
  </si>
  <si>
    <t>エンドユーザ向けサービス</t>
    <rPh sb="6" eb="7">
      <t>ム</t>
    </rPh>
    <phoneticPr fontId="1"/>
  </si>
  <si>
    <t>機能規模(新規・改造):0-50,51-100,101-200,201-</t>
    <rPh sb="0" eb="2">
      <t>キノウ</t>
    </rPh>
    <rPh sb="2" eb="4">
      <t>キボ</t>
    </rPh>
    <rPh sb="5" eb="7">
      <t>シンキ</t>
    </rPh>
    <rPh sb="8" eb="10">
      <t>カイゾウ</t>
    </rPh>
    <phoneticPr fontId="1"/>
  </si>
  <si>
    <t>機能規模(流用):0-50,51-100,101-200,201-</t>
    <rPh sb="0" eb="2">
      <t>キノウ</t>
    </rPh>
    <rPh sb="2" eb="4">
      <t>キボ</t>
    </rPh>
    <rPh sb="5" eb="7">
      <t>リュウヨウ</t>
    </rPh>
    <phoneticPr fontId="1"/>
  </si>
  <si>
    <t>コード規模(新規・改造):0-10K,10K-50K,50K-100K,100K-</t>
    <rPh sb="3" eb="5">
      <t>キボ</t>
    </rPh>
    <rPh sb="6" eb="8">
      <t>シンキ</t>
    </rPh>
    <rPh sb="9" eb="11">
      <t>カイゾウ</t>
    </rPh>
    <phoneticPr fontId="1"/>
  </si>
  <si>
    <t>コード規模(流用):0-10K,10K-50K,50K-100K,100K-</t>
    <rPh sb="3" eb="5">
      <t>キボ</t>
    </rPh>
    <rPh sb="6" eb="8">
      <t>リュウヨウ</t>
    </rPh>
    <phoneticPr fontId="1"/>
  </si>
  <si>
    <t>パッケージ</t>
    <phoneticPr fontId="1"/>
  </si>
  <si>
    <t>数か月</t>
    <rPh sb="0" eb="1">
      <t>スウ</t>
    </rPh>
    <rPh sb="2" eb="3">
      <t>ゲツ</t>
    </rPh>
    <phoneticPr fontId="1"/>
  </si>
  <si>
    <t>100K-</t>
    <phoneticPr fontId="1"/>
  </si>
  <si>
    <t>100K-</t>
    <phoneticPr fontId="1"/>
  </si>
  <si>
    <t>50K-100K</t>
    <phoneticPr fontId="1"/>
  </si>
  <si>
    <t>クラウド</t>
    <phoneticPr fontId="1"/>
  </si>
  <si>
    <t>0-50</t>
    <phoneticPr fontId="1"/>
  </si>
  <si>
    <t>0-10K</t>
    <phoneticPr fontId="1"/>
  </si>
  <si>
    <t>101-200</t>
    <phoneticPr fontId="1"/>
  </si>
  <si>
    <t>10K-50K</t>
    <phoneticPr fontId="1"/>
  </si>
  <si>
    <t>51-100</t>
    <phoneticPr fontId="1"/>
  </si>
  <si>
    <t>201-</t>
    <phoneticPr fontId="1"/>
  </si>
  <si>
    <t>1年</t>
    <rPh sb="1" eb="2">
      <t>ネン</t>
    </rPh>
    <phoneticPr fontId="1"/>
  </si>
  <si>
    <t>数年</t>
    <rPh sb="0" eb="2">
      <t>スウネン</t>
    </rPh>
    <phoneticPr fontId="1"/>
  </si>
  <si>
    <t>コード規模(新規・改造):実数値</t>
    <rPh sb="3" eb="5">
      <t>キボ</t>
    </rPh>
    <rPh sb="6" eb="8">
      <t>シンキ</t>
    </rPh>
    <rPh sb="9" eb="11">
      <t>カイゾウ</t>
    </rPh>
    <rPh sb="13" eb="15">
      <t>ジッスウ</t>
    </rPh>
    <rPh sb="15" eb="16">
      <t>チ</t>
    </rPh>
    <phoneticPr fontId="1"/>
  </si>
  <si>
    <t>コード規模(流用):実数値</t>
    <rPh sb="3" eb="5">
      <t>キボ</t>
    </rPh>
    <rPh sb="6" eb="8">
      <t>リュウヨウ</t>
    </rPh>
    <rPh sb="10" eb="12">
      <t>ジッスウ</t>
    </rPh>
    <rPh sb="12" eb="13">
      <t>チ</t>
    </rPh>
    <phoneticPr fontId="1"/>
  </si>
  <si>
    <t>機能規模(流用):実数値</t>
    <rPh sb="0" eb="2">
      <t>キノウ</t>
    </rPh>
    <rPh sb="2" eb="4">
      <t>キボ</t>
    </rPh>
    <rPh sb="5" eb="7">
      <t>リュウヨウ</t>
    </rPh>
    <rPh sb="9" eb="11">
      <t>ジッスウ</t>
    </rPh>
    <rPh sb="11" eb="12">
      <t>チ</t>
    </rPh>
    <phoneticPr fontId="1"/>
  </si>
  <si>
    <t>機能規模(新規・改造):実数値</t>
    <rPh sb="0" eb="2">
      <t>キノウ</t>
    </rPh>
    <rPh sb="2" eb="4">
      <t>キボ</t>
    </rPh>
    <rPh sb="5" eb="7">
      <t>シンキ</t>
    </rPh>
    <rPh sb="8" eb="10">
      <t>カイゾウ</t>
    </rPh>
    <rPh sb="12" eb="14">
      <t>ジッスウ</t>
    </rPh>
    <rPh sb="14" eb="15">
      <t>チ</t>
    </rPh>
    <phoneticPr fontId="1"/>
  </si>
  <si>
    <t>10K-50K(人日)</t>
    <rPh sb="8" eb="10">
      <t>ニンニチ</t>
    </rPh>
    <phoneticPr fontId="1"/>
  </si>
  <si>
    <t>100K-(人日)</t>
    <rPh sb="6" eb="8">
      <t>ニンニチ</t>
    </rPh>
    <phoneticPr fontId="1"/>
  </si>
  <si>
    <t>39(人日)</t>
    <rPh sb="3" eb="5">
      <t>ニンニチ</t>
    </rPh>
    <phoneticPr fontId="1"/>
  </si>
  <si>
    <t>304(人日)</t>
    <rPh sb="4" eb="6">
      <t>ニンニチ</t>
    </rPh>
    <phoneticPr fontId="1"/>
  </si>
  <si>
    <t>0-10K</t>
    <phoneticPr fontId="1"/>
  </si>
  <si>
    <t>0-50</t>
    <phoneticPr fontId="1"/>
  </si>
  <si>
    <t>流用</t>
    <rPh sb="0" eb="2">
      <t>リュウヨウ</t>
    </rPh>
    <phoneticPr fontId="1"/>
  </si>
  <si>
    <t>新規</t>
    <rPh sb="0" eb="2">
      <t>シンキ</t>
    </rPh>
    <phoneticPr fontId="1"/>
  </si>
  <si>
    <t>グループ支援</t>
    <rPh sb="4" eb="6">
      <t>シエン</t>
    </rPh>
    <phoneticPr fontId="1"/>
  </si>
  <si>
    <t>データ集計</t>
    <rPh sb="3" eb="5">
      <t>シュウケイ</t>
    </rPh>
    <phoneticPr fontId="1"/>
  </si>
  <si>
    <t>会計</t>
    <rPh sb="0" eb="2">
      <t>カイケイ</t>
    </rPh>
    <phoneticPr fontId="1"/>
  </si>
  <si>
    <t>データ集計</t>
    <rPh sb="3" eb="5">
      <t>シュウケイ</t>
    </rPh>
    <phoneticPr fontId="1"/>
  </si>
  <si>
    <t>グループ支援</t>
    <rPh sb="4" eb="6">
      <t>シエン</t>
    </rPh>
    <phoneticPr fontId="1"/>
  </si>
  <si>
    <t>会計</t>
    <rPh sb="0" eb="2">
      <t>カイケイ</t>
    </rPh>
    <phoneticPr fontId="1"/>
  </si>
  <si>
    <t>クラウド</t>
    <phoneticPr fontId="1"/>
  </si>
  <si>
    <t>Product ID</t>
    <phoneticPr fontId="1"/>
  </si>
  <si>
    <t>2017P1</t>
    <phoneticPr fontId="1"/>
  </si>
  <si>
    <t>2017P2</t>
  </si>
  <si>
    <t>2017P3</t>
  </si>
  <si>
    <t>2017P4</t>
  </si>
  <si>
    <t>2017P5</t>
  </si>
  <si>
    <t>2017P6</t>
  </si>
  <si>
    <t>2017P7</t>
  </si>
  <si>
    <t>2017P8</t>
  </si>
  <si>
    <t>2017P9</t>
  </si>
  <si>
    <t>2017P10</t>
  </si>
  <si>
    <t>2017P11</t>
  </si>
  <si>
    <t>2017P12</t>
  </si>
  <si>
    <t>2017P13</t>
  </si>
  <si>
    <t>2017P14</t>
  </si>
  <si>
    <t>2017P15</t>
  </si>
  <si>
    <t>2017P16</t>
  </si>
  <si>
    <t>2017P17</t>
  </si>
  <si>
    <t>2017P18</t>
  </si>
  <si>
    <t>2017P19</t>
  </si>
  <si>
    <t>2017P20</t>
  </si>
  <si>
    <t>2017P21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</si>
</sst>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 applyAlignment="1">
      <alignment horizontal="left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pane ySplit="1" topLeftCell="A2" activePane="bottomLeft" state="frozen"/>
      <selection pane="bottomLeft" activeCell="M2" sqref="M2"/>
    </sheetView>
  </sheetViews>
  <sheetFormatPr defaultRowHeight="13.2" x14ac:dyDescent="0.2"/>
  <cols>
    <col min="1" max="1" width="12.21875" customWidth="1"/>
    <col min="2" max="2" width="21" customWidth="1"/>
    <col min="3" max="3" width="17.109375" customWidth="1"/>
    <col min="4" max="4" width="16.44140625" customWidth="1"/>
    <col min="5" max="6" width="16.109375" customWidth="1"/>
    <col min="7" max="8" width="16.44140625" customWidth="1"/>
    <col min="9" max="12" width="16.109375" customWidth="1"/>
  </cols>
  <sheetData>
    <row r="1" spans="1:13" s="2" customFormat="1" ht="49.5" customHeight="1" x14ac:dyDescent="0.2">
      <c r="A1" s="2" t="s">
        <v>44</v>
      </c>
      <c r="B1" s="3" t="s">
        <v>1</v>
      </c>
      <c r="C1" s="3" t="s">
        <v>0</v>
      </c>
      <c r="D1" s="3" t="s">
        <v>2</v>
      </c>
      <c r="E1" s="3" t="s">
        <v>7</v>
      </c>
      <c r="F1" s="3" t="s">
        <v>8</v>
      </c>
      <c r="G1" s="3" t="s">
        <v>28</v>
      </c>
      <c r="H1" s="3" t="s">
        <v>27</v>
      </c>
      <c r="I1" s="3" t="s">
        <v>9</v>
      </c>
      <c r="J1" s="3" t="s">
        <v>10</v>
      </c>
      <c r="K1" s="3" t="s">
        <v>25</v>
      </c>
      <c r="L1" s="3" t="s">
        <v>26</v>
      </c>
      <c r="M1" s="3" t="s">
        <v>3</v>
      </c>
    </row>
    <row r="2" spans="1:13" x14ac:dyDescent="0.2">
      <c r="A2" s="1" t="s">
        <v>45</v>
      </c>
      <c r="B2" s="4" t="s">
        <v>37</v>
      </c>
      <c r="C2" s="4" t="s">
        <v>11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">
      <c r="A3" s="1" t="s">
        <v>46</v>
      </c>
      <c r="B3" s="4" t="s">
        <v>37</v>
      </c>
      <c r="C3" s="4" t="s">
        <v>11</v>
      </c>
      <c r="D3" s="4" t="s">
        <v>12</v>
      </c>
      <c r="E3" s="4"/>
      <c r="F3" s="4"/>
      <c r="G3" s="4"/>
      <c r="H3" s="4"/>
      <c r="I3" s="5" t="s">
        <v>13</v>
      </c>
      <c r="J3" s="5" t="s">
        <v>15</v>
      </c>
      <c r="K3" s="5">
        <v>463</v>
      </c>
      <c r="L3" s="5">
        <v>55</v>
      </c>
      <c r="M3" s="4" t="s">
        <v>35</v>
      </c>
    </row>
    <row r="4" spans="1:13" x14ac:dyDescent="0.2">
      <c r="A4" s="1" t="s">
        <v>47</v>
      </c>
      <c r="B4" s="4" t="s">
        <v>38</v>
      </c>
      <c r="C4" s="4" t="s">
        <v>11</v>
      </c>
      <c r="D4" s="4" t="s">
        <v>12</v>
      </c>
      <c r="E4" s="4"/>
      <c r="F4" s="4"/>
      <c r="G4" s="4"/>
      <c r="H4" s="4"/>
      <c r="I4" s="5" t="s">
        <v>13</v>
      </c>
      <c r="J4" s="4"/>
      <c r="K4" s="5">
        <v>173.62299999999999</v>
      </c>
      <c r="L4" s="4"/>
      <c r="M4" s="4" t="s">
        <v>35</v>
      </c>
    </row>
    <row r="5" spans="1:13" x14ac:dyDescent="0.2">
      <c r="A5" s="1" t="s">
        <v>48</v>
      </c>
      <c r="B5" s="4" t="s">
        <v>38</v>
      </c>
      <c r="C5" s="4" t="s">
        <v>11</v>
      </c>
      <c r="D5" s="4" t="s">
        <v>12</v>
      </c>
      <c r="E5" s="4"/>
      <c r="F5" s="4"/>
      <c r="G5" s="4"/>
      <c r="H5" s="4"/>
      <c r="I5" s="5" t="s">
        <v>13</v>
      </c>
      <c r="J5" s="5" t="s">
        <v>14</v>
      </c>
      <c r="K5" s="5">
        <v>303.5</v>
      </c>
      <c r="L5" s="5">
        <f>1740.801-K5</f>
        <v>1437.3009999999999</v>
      </c>
      <c r="M5" s="4" t="s">
        <v>35</v>
      </c>
    </row>
    <row r="6" spans="1:13" x14ac:dyDescent="0.2">
      <c r="A6" s="1" t="s">
        <v>49</v>
      </c>
      <c r="B6" s="4" t="s">
        <v>37</v>
      </c>
      <c r="C6" s="4" t="s">
        <v>16</v>
      </c>
      <c r="D6" s="4" t="s">
        <v>12</v>
      </c>
      <c r="E6" s="4" t="s">
        <v>34</v>
      </c>
      <c r="F6" s="4" t="s">
        <v>17</v>
      </c>
      <c r="G6" s="5">
        <v>0</v>
      </c>
      <c r="H6" s="5">
        <v>7</v>
      </c>
      <c r="I6" s="4" t="s">
        <v>33</v>
      </c>
      <c r="J6" s="4" t="s">
        <v>15</v>
      </c>
      <c r="K6" s="5">
        <v>0</v>
      </c>
      <c r="L6" s="5">
        <v>80</v>
      </c>
      <c r="M6" s="4" t="s">
        <v>35</v>
      </c>
    </row>
    <row r="7" spans="1:13" x14ac:dyDescent="0.2">
      <c r="A7" s="1" t="s">
        <v>50</v>
      </c>
      <c r="B7" s="4" t="s">
        <v>37</v>
      </c>
      <c r="C7" s="4" t="s">
        <v>11</v>
      </c>
      <c r="D7" s="4" t="s">
        <v>12</v>
      </c>
      <c r="E7" s="5" t="s">
        <v>17</v>
      </c>
      <c r="F7" s="5" t="s">
        <v>19</v>
      </c>
      <c r="G7" s="5">
        <v>10</v>
      </c>
      <c r="H7" s="5">
        <v>150</v>
      </c>
      <c r="I7" s="5" t="s">
        <v>20</v>
      </c>
      <c r="J7" s="5" t="s">
        <v>13</v>
      </c>
      <c r="K7" s="5">
        <v>50</v>
      </c>
      <c r="L7" s="5">
        <v>180</v>
      </c>
      <c r="M7" s="4" t="s">
        <v>35</v>
      </c>
    </row>
    <row r="8" spans="1:13" x14ac:dyDescent="0.2">
      <c r="A8" s="1" t="s">
        <v>51</v>
      </c>
      <c r="B8" s="4" t="s">
        <v>39</v>
      </c>
      <c r="C8" s="4" t="s">
        <v>11</v>
      </c>
      <c r="D8" s="4" t="s">
        <v>23</v>
      </c>
      <c r="E8" s="6" t="s">
        <v>21</v>
      </c>
      <c r="F8" s="4" t="s">
        <v>22</v>
      </c>
      <c r="G8" s="6">
        <v>69</v>
      </c>
      <c r="H8" s="6">
        <v>531</v>
      </c>
      <c r="I8" s="5" t="s">
        <v>15</v>
      </c>
      <c r="J8" s="4" t="s">
        <v>13</v>
      </c>
      <c r="K8" s="5">
        <v>69.988</v>
      </c>
      <c r="L8" s="7">
        <v>4326.7070000000003</v>
      </c>
      <c r="M8" s="4" t="s">
        <v>35</v>
      </c>
    </row>
    <row r="9" spans="1:13" x14ac:dyDescent="0.2">
      <c r="A9" s="1" t="s">
        <v>52</v>
      </c>
      <c r="B9" s="4" t="s">
        <v>40</v>
      </c>
      <c r="C9" s="4" t="s">
        <v>11</v>
      </c>
      <c r="D9" s="4" t="s">
        <v>23</v>
      </c>
      <c r="E9" s="4" t="s">
        <v>17</v>
      </c>
      <c r="F9" s="4" t="s">
        <v>22</v>
      </c>
      <c r="G9" s="5">
        <v>12</v>
      </c>
      <c r="H9" s="5">
        <v>231</v>
      </c>
      <c r="I9" s="4" t="s">
        <v>29</v>
      </c>
      <c r="J9" s="4" t="s">
        <v>30</v>
      </c>
      <c r="K9" s="5" t="s">
        <v>31</v>
      </c>
      <c r="L9" s="5" t="s">
        <v>32</v>
      </c>
      <c r="M9" s="4" t="s">
        <v>35</v>
      </c>
    </row>
    <row r="10" spans="1:13" x14ac:dyDescent="0.2">
      <c r="A10" s="1" t="s">
        <v>53</v>
      </c>
      <c r="B10" s="4" t="s">
        <v>41</v>
      </c>
      <c r="C10" s="4" t="s">
        <v>11</v>
      </c>
      <c r="D10" s="4" t="s">
        <v>12</v>
      </c>
      <c r="E10" s="4" t="s">
        <v>21</v>
      </c>
      <c r="F10" s="4"/>
      <c r="G10" s="5">
        <v>71</v>
      </c>
      <c r="H10" s="4"/>
      <c r="I10" s="4" t="s">
        <v>20</v>
      </c>
      <c r="J10" s="4"/>
      <c r="K10" s="5">
        <v>40</v>
      </c>
      <c r="L10" s="4"/>
      <c r="M10" s="4" t="s">
        <v>36</v>
      </c>
    </row>
    <row r="11" spans="1:13" x14ac:dyDescent="0.2">
      <c r="A11" s="1" t="s">
        <v>54</v>
      </c>
      <c r="B11" s="4" t="s">
        <v>4</v>
      </c>
      <c r="C11" s="4" t="s">
        <v>43</v>
      </c>
      <c r="D11" s="4" t="s">
        <v>23</v>
      </c>
      <c r="E11" s="5" t="s">
        <v>17</v>
      </c>
      <c r="F11" s="5" t="s">
        <v>21</v>
      </c>
      <c r="G11" s="5">
        <v>9</v>
      </c>
      <c r="H11" s="5">
        <v>73</v>
      </c>
      <c r="I11" s="5" t="s">
        <v>15</v>
      </c>
      <c r="J11" s="5" t="s">
        <v>13</v>
      </c>
      <c r="K11" s="5">
        <v>60</v>
      </c>
      <c r="L11" s="5">
        <v>321</v>
      </c>
      <c r="M11" s="4" t="s">
        <v>36</v>
      </c>
    </row>
    <row r="12" spans="1:13" x14ac:dyDescent="0.2">
      <c r="A12" s="1" t="s">
        <v>55</v>
      </c>
      <c r="B12" s="4" t="s">
        <v>42</v>
      </c>
      <c r="C12" s="4" t="s">
        <v>16</v>
      </c>
      <c r="D12" s="4" t="s">
        <v>12</v>
      </c>
      <c r="E12" s="4"/>
      <c r="F12" s="4"/>
      <c r="G12" s="4"/>
      <c r="H12" s="4"/>
      <c r="I12" s="4"/>
      <c r="J12" s="4"/>
      <c r="K12" s="4"/>
      <c r="L12" s="4"/>
      <c r="M12" s="4" t="s">
        <v>35</v>
      </c>
    </row>
    <row r="13" spans="1:13" x14ac:dyDescent="0.2">
      <c r="A13" s="1" t="s">
        <v>56</v>
      </c>
      <c r="B13" s="4" t="s">
        <v>4</v>
      </c>
      <c r="C13" s="4" t="s">
        <v>11</v>
      </c>
      <c r="D13" s="4" t="s">
        <v>12</v>
      </c>
      <c r="E13" s="6" t="s">
        <v>17</v>
      </c>
      <c r="F13" s="8" t="s">
        <v>17</v>
      </c>
      <c r="G13" s="6">
        <v>46</v>
      </c>
      <c r="H13" s="8">
        <v>19</v>
      </c>
      <c r="I13" s="4" t="s">
        <v>18</v>
      </c>
      <c r="J13" s="4" t="s">
        <v>13</v>
      </c>
      <c r="K13" s="6">
        <v>5.4</v>
      </c>
      <c r="L13" s="8">
        <v>110</v>
      </c>
      <c r="M13" s="4" t="s">
        <v>36</v>
      </c>
    </row>
    <row r="14" spans="1:13" x14ac:dyDescent="0.2">
      <c r="A14" s="1" t="s">
        <v>57</v>
      </c>
      <c r="B14" s="4" t="s">
        <v>5</v>
      </c>
      <c r="C14" s="4" t="s">
        <v>11</v>
      </c>
      <c r="D14" s="4" t="s">
        <v>23</v>
      </c>
      <c r="E14" s="4" t="s">
        <v>22</v>
      </c>
      <c r="F14" s="4" t="s">
        <v>22</v>
      </c>
      <c r="G14" s="5">
        <v>1804</v>
      </c>
      <c r="H14" s="5">
        <v>2670</v>
      </c>
      <c r="I14" s="4" t="s">
        <v>13</v>
      </c>
      <c r="J14" s="4" t="s">
        <v>13</v>
      </c>
      <c r="K14" s="5">
        <v>515</v>
      </c>
      <c r="L14" s="5">
        <v>5165</v>
      </c>
      <c r="M14" s="4" t="s">
        <v>35</v>
      </c>
    </row>
    <row r="15" spans="1:13" x14ac:dyDescent="0.2">
      <c r="A15" s="1" t="s">
        <v>58</v>
      </c>
      <c r="B15" s="4" t="s">
        <v>5</v>
      </c>
      <c r="C15" s="4" t="s">
        <v>11</v>
      </c>
      <c r="D15" s="4" t="s">
        <v>24</v>
      </c>
      <c r="E15" s="4" t="s">
        <v>17</v>
      </c>
      <c r="F15" s="4" t="s">
        <v>17</v>
      </c>
      <c r="G15" s="5">
        <v>9</v>
      </c>
      <c r="H15" s="9">
        <v>39</v>
      </c>
      <c r="I15" s="4" t="s">
        <v>18</v>
      </c>
      <c r="J15" s="4" t="s">
        <v>13</v>
      </c>
      <c r="K15" s="5">
        <f>234059/1000-L15</f>
        <v>3.6500000000000057</v>
      </c>
      <c r="L15" s="5">
        <f>230409/1000</f>
        <v>230.40899999999999</v>
      </c>
      <c r="M15" s="4" t="s">
        <v>35</v>
      </c>
    </row>
    <row r="16" spans="1:13" x14ac:dyDescent="0.2">
      <c r="A16" s="1" t="s">
        <v>59</v>
      </c>
      <c r="B16" s="4" t="s">
        <v>5</v>
      </c>
      <c r="C16" s="4" t="s">
        <v>11</v>
      </c>
      <c r="D16" s="4" t="s">
        <v>12</v>
      </c>
      <c r="E16" s="4" t="s">
        <v>17</v>
      </c>
      <c r="F16" s="4" t="s">
        <v>17</v>
      </c>
      <c r="G16" s="5">
        <v>18</v>
      </c>
      <c r="H16" s="5">
        <v>41</v>
      </c>
      <c r="I16" s="4" t="s">
        <v>20</v>
      </c>
      <c r="J16" s="4" t="s">
        <v>13</v>
      </c>
      <c r="K16" s="5">
        <v>19</v>
      </c>
      <c r="L16" s="5">
        <v>222</v>
      </c>
      <c r="M16" s="4" t="s">
        <v>35</v>
      </c>
    </row>
    <row r="17" spans="1:13" x14ac:dyDescent="0.2">
      <c r="A17" s="1" t="s">
        <v>60</v>
      </c>
      <c r="B17" s="4" t="s">
        <v>6</v>
      </c>
      <c r="C17" s="4" t="s">
        <v>16</v>
      </c>
      <c r="D17" s="4" t="s">
        <v>12</v>
      </c>
      <c r="E17" s="4"/>
      <c r="F17" s="4"/>
      <c r="G17" s="4"/>
      <c r="H17" s="4"/>
      <c r="I17" s="4" t="s">
        <v>20</v>
      </c>
      <c r="J17" s="4"/>
      <c r="K17" s="5">
        <v>11</v>
      </c>
      <c r="L17" s="5"/>
      <c r="M17" s="4" t="s">
        <v>35</v>
      </c>
    </row>
    <row r="18" spans="1:13" x14ac:dyDescent="0.2">
      <c r="A18" s="1" t="s">
        <v>61</v>
      </c>
      <c r="B18" s="4" t="s">
        <v>4</v>
      </c>
      <c r="C18" s="4" t="s">
        <v>11</v>
      </c>
      <c r="D18" s="4" t="s">
        <v>12</v>
      </c>
      <c r="E18" s="4" t="s">
        <v>17</v>
      </c>
      <c r="F18" s="4"/>
      <c r="G18" s="5">
        <v>24</v>
      </c>
      <c r="H18" s="4"/>
      <c r="I18" s="4" t="s">
        <v>20</v>
      </c>
      <c r="J18" s="4"/>
      <c r="K18" s="5">
        <v>20</v>
      </c>
      <c r="L18" s="4"/>
      <c r="M18" s="4" t="s">
        <v>36</v>
      </c>
    </row>
    <row r="19" spans="1:13" x14ac:dyDescent="0.2">
      <c r="A19" s="1" t="s">
        <v>62</v>
      </c>
      <c r="B19" s="4" t="s">
        <v>40</v>
      </c>
      <c r="C19" s="4" t="s">
        <v>11</v>
      </c>
      <c r="D19" s="4" t="s">
        <v>12</v>
      </c>
      <c r="E19" s="4" t="s">
        <v>21</v>
      </c>
      <c r="F19" s="4"/>
      <c r="G19" s="5">
        <v>65</v>
      </c>
      <c r="H19" s="4"/>
      <c r="I19" s="4"/>
      <c r="J19" s="4"/>
      <c r="K19" s="4"/>
      <c r="L19" s="4"/>
      <c r="M19" s="4" t="s">
        <v>35</v>
      </c>
    </row>
    <row r="20" spans="1:13" x14ac:dyDescent="0.2">
      <c r="A20" s="1" t="s">
        <v>63</v>
      </c>
      <c r="B20" s="4" t="s">
        <v>42</v>
      </c>
      <c r="C20" s="4" t="s">
        <v>11</v>
      </c>
      <c r="D20" s="4" t="s">
        <v>12</v>
      </c>
      <c r="E20" s="4" t="s">
        <v>17</v>
      </c>
      <c r="F20" s="4"/>
      <c r="G20" s="5">
        <v>48</v>
      </c>
      <c r="H20" s="4"/>
      <c r="I20" s="4" t="s">
        <v>13</v>
      </c>
      <c r="J20" s="4"/>
      <c r="K20" s="5">
        <v>160</v>
      </c>
      <c r="L20" s="4"/>
      <c r="M20" s="4" t="s">
        <v>36</v>
      </c>
    </row>
    <row r="21" spans="1:13" x14ac:dyDescent="0.2">
      <c r="A21" s="1" t="s">
        <v>64</v>
      </c>
      <c r="B21" s="4" t="s">
        <v>42</v>
      </c>
      <c r="C21" s="4" t="s">
        <v>11</v>
      </c>
      <c r="D21" s="4" t="s">
        <v>12</v>
      </c>
      <c r="E21" s="4" t="s">
        <v>21</v>
      </c>
      <c r="F21" s="4"/>
      <c r="G21" s="5">
        <v>84</v>
      </c>
      <c r="H21" s="4"/>
      <c r="I21" s="4" t="s">
        <v>13</v>
      </c>
      <c r="J21" s="4"/>
      <c r="K21" s="5">
        <v>210</v>
      </c>
      <c r="L21" s="4"/>
      <c r="M21" s="4" t="s">
        <v>36</v>
      </c>
    </row>
    <row r="22" spans="1:13" x14ac:dyDescent="0.2">
      <c r="A22" s="1" t="s">
        <v>65</v>
      </c>
      <c r="B22" s="4" t="s">
        <v>38</v>
      </c>
      <c r="C22" s="4" t="s">
        <v>11</v>
      </c>
      <c r="D22" s="4" t="s">
        <v>12</v>
      </c>
      <c r="E22" s="4" t="s">
        <v>21</v>
      </c>
      <c r="F22" s="4"/>
      <c r="G22" s="5">
        <v>60</v>
      </c>
      <c r="H22" s="4"/>
      <c r="I22" s="4" t="s">
        <v>20</v>
      </c>
      <c r="J22" s="4"/>
      <c r="K22" s="5">
        <v>18</v>
      </c>
      <c r="L22" s="4"/>
      <c r="M22" s="4" t="s">
        <v>36</v>
      </c>
    </row>
  </sheetData>
  <phoneticPr fontId="1"/>
  <conditionalFormatting sqref="A2:A22">
    <cfRule type="expression" dxfId="0" priority="1">
      <formula>NOT(ISBLANK($A2))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 Hashimoto</dc:creator>
  <cp:lastModifiedBy>washizaki</cp:lastModifiedBy>
  <dcterms:created xsi:type="dcterms:W3CDTF">2017-01-24T06:19:40Z</dcterms:created>
  <dcterms:modified xsi:type="dcterms:W3CDTF">2017-01-28T13:09:17Z</dcterms:modified>
</cp:coreProperties>
</file>